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XJRRSNRSMNPIMJZE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Document_array" localSheetId="3">{"Book1","附件六：鄂尔多斯市2012年人工草地／青贮样地测产统计表.xls"}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<sst xmlns="http://schemas.openxmlformats.org/spreadsheetml/2006/main" count="42" uniqueCount="38">
  <si>
    <r>
      <t>附件：4</t>
    </r>
    <r>
      <rPr>
        <b/>
        <sz val="18"/>
        <rFont val="黑体"/>
        <family val="0"/>
      </rPr>
      <t xml:space="preserve"> </t>
    </r>
    <r>
      <rPr>
        <b/>
        <sz val="18"/>
        <rFont val="宋体"/>
        <family val="0"/>
      </rPr>
      <t xml:space="preserve">        </t>
    </r>
  </si>
  <si>
    <t>鄂托克前旗2019年人工草地、青贮样地测产统计表</t>
  </si>
  <si>
    <t>行政名称：鄂托克前旗</t>
  </si>
  <si>
    <t>种类</t>
  </si>
  <si>
    <t>面积    （万公顷）</t>
  </si>
  <si>
    <t>测产样地</t>
  </si>
  <si>
    <t>总产量     （万公斤）</t>
  </si>
  <si>
    <t>利用率（％）</t>
  </si>
  <si>
    <t>冷季可食草  总产量    （万公斤）</t>
  </si>
  <si>
    <t>冷季理论    载畜量     （万羊单位）</t>
  </si>
  <si>
    <t>经纬度</t>
  </si>
  <si>
    <t>测产日期</t>
  </si>
  <si>
    <t>单产         （公斤／公顷）</t>
  </si>
  <si>
    <t>饲料玉米</t>
  </si>
  <si>
    <t>107.39186  38.34781</t>
  </si>
  <si>
    <t>2018.8.30</t>
  </si>
  <si>
    <t>苜蓿及优质牧草类</t>
  </si>
  <si>
    <t>108.22019  38.17863</t>
  </si>
  <si>
    <t>豆、谷类作物</t>
  </si>
  <si>
    <t>108.61981  38.24172</t>
  </si>
  <si>
    <t>沙柳、其它树枝叶</t>
  </si>
  <si>
    <t>108.23444  38.86494</t>
  </si>
  <si>
    <t>青贮</t>
  </si>
  <si>
    <t>107.46391  38.32272</t>
  </si>
  <si>
    <t>合计</t>
  </si>
  <si>
    <t>附件六：鄂尔多斯市2012年人工草地／青贮样地测产统计表.xls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</si>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</sst>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.000_);[Red]\(0.000\)"/>
    <numFmt numFmtId="193" formatCode="0.00_ "/>
    <numFmt numFmtId="194" formatCode="0.00;[Red]0.00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黑体"/>
      <family val="0"/>
    </font>
    <font>
      <b/>
      <sz val="18"/>
      <name val="宋体"/>
      <family val="0"/>
    </font>
    <font>
      <sz val="22"/>
      <name val="方正小标宋简体"/>
      <family val="4"/>
    </font>
    <font>
      <b/>
      <sz val="12"/>
      <name val="楷体_GB2312"/>
      <family val="3"/>
    </font>
    <font>
      <sz val="12"/>
      <name val="仿宋_GB2312"/>
      <family val="3"/>
    </font>
    <font>
      <sz val="14"/>
      <name val="楷体_GB2312"/>
      <family val="3"/>
    </font>
    <font>
      <sz val="14"/>
      <name val="Times New Roman"/>
      <family val="1"/>
    </font>
    <font>
      <sz val="14"/>
      <color indexed="8"/>
      <name val="楷体_GB2312"/>
      <family val="3"/>
    </font>
    <font>
      <sz val="14"/>
      <color indexed="8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2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18"/>
      <name val="黑体"/>
      <family val="0"/>
    </font>
    <font>
      <sz val="14"/>
      <color theme="1"/>
      <name val="楷体_GB2312"/>
      <family val="3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33" fillId="7" borderId="0" applyNumberFormat="0" applyBorder="0" applyAlignment="0" applyProtection="0"/>
    <xf numFmtId="0" fontId="24" fillId="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0" fillId="8" borderId="3" applyNumberFormat="0" applyFont="0" applyAlignment="0" applyProtection="0"/>
    <xf numFmtId="0" fontId="23" fillId="0" borderId="0">
      <alignment vertical="center"/>
      <protection/>
    </xf>
    <xf numFmtId="0" fontId="37" fillId="0" borderId="0">
      <alignment/>
      <protection/>
    </xf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0" borderId="0">
      <alignment/>
      <protection/>
    </xf>
    <xf numFmtId="0" fontId="17" fillId="0" borderId="0" applyNumberFormat="0" applyFill="0" applyBorder="0" applyAlignment="0" applyProtection="0"/>
    <xf numFmtId="0" fontId="39" fillId="0" borderId="0">
      <alignment/>
      <protection/>
    </xf>
    <xf numFmtId="0" fontId="3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37" fillId="0" borderId="0">
      <alignment/>
      <protection/>
    </xf>
    <xf numFmtId="0" fontId="24" fillId="10" borderId="0" applyNumberFormat="0" applyBorder="0" applyAlignment="0" applyProtection="0"/>
    <xf numFmtId="0" fontId="31" fillId="0" borderId="6" applyNumberFormat="0" applyFill="0" applyAlignment="0" applyProtection="0"/>
    <xf numFmtId="0" fontId="24" fillId="11" borderId="0" applyNumberFormat="0" applyBorder="0" applyAlignment="0" applyProtection="0"/>
    <xf numFmtId="0" fontId="28" fillId="4" borderId="7" applyNumberFormat="0" applyAlignment="0" applyProtection="0"/>
    <xf numFmtId="0" fontId="16" fillId="4" borderId="1" applyNumberFormat="0" applyAlignment="0" applyProtection="0"/>
    <xf numFmtId="0" fontId="23" fillId="0" borderId="0">
      <alignment vertical="center"/>
      <protection/>
    </xf>
    <xf numFmtId="0" fontId="34" fillId="7" borderId="8" applyNumberFormat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14" fillId="0" borderId="9" applyNumberFormat="0" applyFill="0" applyAlignment="0" applyProtection="0"/>
    <xf numFmtId="0" fontId="21" fillId="0" borderId="10" applyNumberFormat="0" applyFill="0" applyAlignment="0" applyProtection="0"/>
    <xf numFmtId="0" fontId="30" fillId="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0" borderId="0">
      <alignment/>
      <protection/>
    </xf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0" fillId="0" borderId="0">
      <alignment/>
      <protection/>
    </xf>
    <xf numFmtId="0" fontId="23" fillId="22" borderId="0" applyNumberFormat="0" applyBorder="0" applyAlignment="0" applyProtection="0"/>
    <xf numFmtId="0" fontId="39" fillId="0" borderId="0">
      <alignment/>
      <protection/>
    </xf>
    <xf numFmtId="0" fontId="24" fillId="23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25" fillId="8" borderId="0" applyNumberFormat="0" applyBorder="0" applyAlignment="0" applyProtection="0"/>
    <xf numFmtId="49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25" fillId="14" borderId="0" applyNumberFormat="0" applyBorder="0" applyAlignment="0" applyProtection="0"/>
    <xf numFmtId="0" fontId="37" fillId="0" borderId="0">
      <alignment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 locked="0"/>
    </xf>
    <xf numFmtId="0" fontId="33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 applyFont="0" applyFill="0" applyBorder="0" applyAlignment="0" applyProtection="0"/>
    <xf numFmtId="0" fontId="25" fillId="2" borderId="0" applyNumberFormat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0" fontId="33" fillId="4" borderId="0" applyNumberFormat="0" applyBorder="0" applyAlignment="0" applyProtection="0"/>
    <xf numFmtId="178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25" fillId="16" borderId="0" applyNumberFormat="0" applyBorder="0" applyAlignment="0" applyProtection="0"/>
    <xf numFmtId="0" fontId="33" fillId="17" borderId="0" applyNumberFormat="0" applyBorder="0" applyAlignment="0" applyProtection="0"/>
    <xf numFmtId="0" fontId="23" fillId="0" borderId="0">
      <alignment vertical="center"/>
      <protection/>
    </xf>
    <xf numFmtId="0" fontId="33" fillId="23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4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>
      <alignment/>
      <protection/>
    </xf>
    <xf numFmtId="184" fontId="42" fillId="0" borderId="0">
      <alignment/>
      <protection/>
    </xf>
    <xf numFmtId="0" fontId="23" fillId="0" borderId="0">
      <alignment vertical="center"/>
      <protection/>
    </xf>
    <xf numFmtId="15" fontId="44" fillId="0" borderId="0">
      <alignment/>
      <protection/>
    </xf>
    <xf numFmtId="185" fontId="42" fillId="0" borderId="0">
      <alignment/>
      <protection/>
    </xf>
    <xf numFmtId="0" fontId="19" fillId="4" borderId="0" applyNumberFormat="0" applyBorder="0" applyAlignment="0" applyProtection="0"/>
    <xf numFmtId="0" fontId="18" fillId="0" borderId="11" applyNumberFormat="0" applyAlignment="0" applyProtection="0"/>
    <xf numFmtId="0" fontId="18" fillId="0" borderId="12">
      <alignment horizontal="left" vertical="center"/>
      <protection/>
    </xf>
    <xf numFmtId="0" fontId="19" fillId="8" borderId="13" applyNumberFormat="0" applyBorder="0" applyAlignment="0" applyProtection="0"/>
    <xf numFmtId="186" fontId="45" fillId="26" borderId="0">
      <alignment/>
      <protection/>
    </xf>
    <xf numFmtId="186" fontId="4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37" fontId="47" fillId="0" borderId="0">
      <alignment/>
      <protection/>
    </xf>
    <xf numFmtId="189" fontId="1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" fillId="0" borderId="0">
      <alignment/>
      <protection/>
    </xf>
    <xf numFmtId="0" fontId="19" fillId="0" borderId="0">
      <alignment horizontal="left" vertical="center" wrapText="1"/>
      <protection/>
    </xf>
    <xf numFmtId="14" fontId="2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8" fillId="0" borderId="14">
      <alignment horizontal="center"/>
      <protection/>
    </xf>
    <xf numFmtId="0" fontId="0" fillId="28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0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51" fillId="0" borderId="0">
      <alignment/>
      <protection/>
    </xf>
    <xf numFmtId="0" fontId="50" fillId="29" borderId="15">
      <alignment/>
      <protection locked="0"/>
    </xf>
    <xf numFmtId="0" fontId="50" fillId="29" borderId="15">
      <alignment/>
      <protection locked="0"/>
    </xf>
    <xf numFmtId="191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52" fillId="0" borderId="17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2" applyNumberFormat="0" applyFill="0" applyProtection="0">
      <alignment horizontal="center"/>
    </xf>
    <xf numFmtId="0" fontId="55" fillId="30" borderId="0" applyNumberFormat="0" applyBorder="0" applyAlignment="0" applyProtection="0"/>
    <xf numFmtId="0" fontId="26" fillId="6" borderId="0" applyNumberFormat="0" applyBorder="0" applyAlignment="0" applyProtection="0"/>
    <xf numFmtId="0" fontId="56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9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30" fillId="2" borderId="0" applyNumberFormat="0" applyBorder="0" applyAlignment="0" applyProtection="0"/>
    <xf numFmtId="0" fontId="5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147">
      <alignment/>
      <protection/>
    </xf>
    <xf numFmtId="0" fontId="2" fillId="2" borderId="0" xfId="147" applyFont="1" applyFill="1">
      <alignment/>
      <protection/>
    </xf>
    <xf numFmtId="0" fontId="1" fillId="2" borderId="0" xfId="147" applyFill="1">
      <alignment/>
      <protection/>
    </xf>
    <xf numFmtId="0" fontId="1" fillId="13" borderId="18" xfId="147" applyFill="1" applyBorder="1">
      <alignment/>
      <protection/>
    </xf>
    <xf numFmtId="0" fontId="3" fillId="33" borderId="19" xfId="147" applyFont="1" applyFill="1" applyBorder="1" applyAlignment="1">
      <alignment horizontal="center"/>
      <protection/>
    </xf>
    <xf numFmtId="0" fontId="4" fillId="34" borderId="20" xfId="147" applyFont="1" applyFill="1" applyBorder="1" applyAlignment="1">
      <alignment horizontal="center"/>
      <protection/>
    </xf>
    <xf numFmtId="0" fontId="3" fillId="33" borderId="20" xfId="147" applyFont="1" applyFill="1" applyBorder="1" applyAlignment="1">
      <alignment horizontal="center"/>
      <protection/>
    </xf>
    <xf numFmtId="0" fontId="3" fillId="33" borderId="21" xfId="147" applyFont="1" applyFill="1" applyBorder="1" applyAlignment="1">
      <alignment horizontal="center"/>
      <protection/>
    </xf>
    <xf numFmtId="0" fontId="1" fillId="13" borderId="22" xfId="147" applyFill="1" applyBorder="1">
      <alignment/>
      <protection/>
    </xf>
    <xf numFmtId="0" fontId="1" fillId="13" borderId="23" xfId="147" applyFill="1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92" fontId="11" fillId="0" borderId="3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93" fontId="11" fillId="0" borderId="13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center" vertical="center" wrapText="1"/>
    </xf>
    <xf numFmtId="192" fontId="1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94" fontId="62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93" fontId="62" fillId="0" borderId="13" xfId="0" applyNumberFormat="1" applyFont="1" applyBorder="1" applyAlignment="1">
      <alignment horizontal="center" vertical="center" wrapText="1"/>
    </xf>
  </cellXfs>
  <cellStyles count="20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_F11105251X3A云南白药集团上网行为管理项目" xfId="29"/>
    <cellStyle name="Percent" xfId="30"/>
    <cellStyle name="Followed Hyperlink" xfId="31"/>
    <cellStyle name="_ET_STYLE_NoName_00__Book1" xfId="32"/>
    <cellStyle name="注释" xfId="33"/>
    <cellStyle name="常规 6" xfId="34"/>
    <cellStyle name="_ET_STYLE_NoName_00__Sheet3" xfId="35"/>
    <cellStyle name="标题 4" xfId="36"/>
    <cellStyle name="差_红河州2010年重点项目月报表（3月31日定稿）" xfId="37"/>
    <cellStyle name="60% - 强调文字颜色 2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0,0&#10;&#10;NA&#10;&#10;" xfId="64"/>
    <cellStyle name="20% - 强调文字颜色 2" xfId="65"/>
    <cellStyle name="40% - 强调文字颜色 2" xfId="66"/>
    <cellStyle name="强调文字颜色 3" xfId="67"/>
    <cellStyle name="强调文字颜色 4" xfId="68"/>
    <cellStyle name="PSChar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0,0&#13;&#10;NA&#13;&#10;" xfId="76"/>
    <cellStyle name="40% - 强调文字颜色 6" xfId="77"/>
    <cellStyle name="_弱电系统设备配置报价清单" xfId="78"/>
    <cellStyle name="60% - 强调文字颜色 6" xfId="79"/>
    <cellStyle name="_Book1" xfId="80"/>
    <cellStyle name="_Book1_2" xfId="81"/>
    <cellStyle name="Accent2 - 20%" xfId="82"/>
    <cellStyle name="_Book1_3" xfId="83"/>
    <cellStyle name="_ET_STYLE_NoName_00__Book1_1" xfId="84"/>
    <cellStyle name="_ET_STYLE_NoName_00__Book1_2" xfId="85"/>
    <cellStyle name="Accent5 - 20%" xfId="86"/>
    <cellStyle name="_ET_STYLE_NoName_00__Sheet1" xfId="87"/>
    <cellStyle name="常规 4" xfId="88"/>
    <cellStyle name="_ET_STYLE_NoName_00__Book1_3" xfId="89"/>
    <cellStyle name="0,0&#13;&#10;NA&#13;&#10; 2" xfId="90"/>
    <cellStyle name="0,0&#13;&#10;NA&#13;&#10;_Book1" xfId="91"/>
    <cellStyle name="6mal" xfId="92"/>
    <cellStyle name="Accent1" xfId="93"/>
    <cellStyle name="Accent1 - 20%" xfId="94"/>
    <cellStyle name="Accent1 - 40%" xfId="95"/>
    <cellStyle name="Accent1 - 60%" xfId="96"/>
    <cellStyle name="Accent2" xfId="97"/>
    <cellStyle name="Accent3" xfId="98"/>
    <cellStyle name="Accent3 - 20%" xfId="99"/>
    <cellStyle name="Milliers_!!!GO" xfId="100"/>
    <cellStyle name="Accent3 - 40%" xfId="101"/>
    <cellStyle name="Mon閠aire [0]_!!!GO" xfId="102"/>
    <cellStyle name="Accent3 - 60%" xfId="103"/>
    <cellStyle name="Accent4" xfId="104"/>
    <cellStyle name="Accent4 - 20%" xfId="105"/>
    <cellStyle name="Accent4 - 40%" xfId="106"/>
    <cellStyle name="Accent4 - 60%" xfId="107"/>
    <cellStyle name="捠壿 [0.00]_Region Orders (2)" xfId="108"/>
    <cellStyle name="Accent5" xfId="109"/>
    <cellStyle name="Accent5 - 40%" xfId="110"/>
    <cellStyle name="Accent5 - 60%" xfId="111"/>
    <cellStyle name="常规 12" xfId="112"/>
    <cellStyle name="Accent6" xfId="113"/>
    <cellStyle name="Accent6 - 20%" xfId="114"/>
    <cellStyle name="Accent6 - 40%" xfId="115"/>
    <cellStyle name="Accent6 - 60%" xfId="116"/>
    <cellStyle name="ColLevel_0" xfId="117"/>
    <cellStyle name="Comma [0]_!!!GO" xfId="118"/>
    <cellStyle name="comma zerodec" xfId="119"/>
    <cellStyle name="Comma_!!!GO" xfId="120"/>
    <cellStyle name="Currency [0]_!!!GO" xfId="121"/>
    <cellStyle name="Currency_!!!GO" xfId="122"/>
    <cellStyle name="分级显示列_1_Book1" xfId="123"/>
    <cellStyle name="样式 1" xfId="124"/>
    <cellStyle name="Currency1" xfId="125"/>
    <cellStyle name="常规 13" xfId="126"/>
    <cellStyle name="Date" xfId="127"/>
    <cellStyle name="Dollar (zero dec)" xfId="128"/>
    <cellStyle name="Grey" xfId="129"/>
    <cellStyle name="Header1" xfId="130"/>
    <cellStyle name="Header2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oneda [0]_96 Risk" xfId="138"/>
    <cellStyle name="Moneda_96 Risk" xfId="139"/>
    <cellStyle name="Mon閠aire_!!!GO" xfId="140"/>
    <cellStyle name="常规 3" xfId="141"/>
    <cellStyle name="New Times Roman" xfId="142"/>
    <cellStyle name="no dec" xfId="143"/>
    <cellStyle name="Normal - Style1" xfId="144"/>
    <cellStyle name="Normal 3" xfId="145"/>
    <cellStyle name="Normal_!!!GO" xfId="146"/>
    <cellStyle name="Normal_Book1" xfId="147"/>
    <cellStyle name="Note" xfId="148"/>
    <cellStyle name="per.style" xfId="149"/>
    <cellStyle name="PSInt" xfId="150"/>
    <cellStyle name="Percent [2]" xfId="151"/>
    <cellStyle name="Percent_!!!GO" xfId="152"/>
    <cellStyle name="Pourcentage_pldt" xfId="153"/>
    <cellStyle name="PSDate" xfId="154"/>
    <cellStyle name="PSDec" xfId="155"/>
    <cellStyle name="常规 16" xfId="156"/>
    <cellStyle name="常规 21" xfId="157"/>
    <cellStyle name="PSHeading" xfId="158"/>
    <cellStyle name="PSSpacer" xfId="159"/>
    <cellStyle name="RowLevel_0" xfId="160"/>
    <cellStyle name="sstot" xfId="161"/>
    <cellStyle name="ST_06" xfId="162"/>
    <cellStyle name="Standard_AREAS" xfId="163"/>
    <cellStyle name="t" xfId="164"/>
    <cellStyle name="t_HVAC Equipment (3)" xfId="165"/>
    <cellStyle name="捠壿_Region Orders (2)" xfId="166"/>
    <cellStyle name="编号" xfId="167"/>
    <cellStyle name="标题1" xfId="168"/>
    <cellStyle name="表标题" xfId="169"/>
    <cellStyle name="部门" xfId="170"/>
    <cellStyle name="强调 3" xfId="171"/>
    <cellStyle name="差_Book1" xfId="172"/>
    <cellStyle name="差_Book1_1" xfId="173"/>
    <cellStyle name="差_Book1_2" xfId="174"/>
    <cellStyle name="常规 10" xfId="175"/>
    <cellStyle name="常规 11" xfId="176"/>
    <cellStyle name="常规 14" xfId="177"/>
    <cellStyle name="常规 15" xfId="178"/>
    <cellStyle name="常规 20" xfId="179"/>
    <cellStyle name="常规 17" xfId="180"/>
    <cellStyle name="常规 22" xfId="181"/>
    <cellStyle name="分级显示行_1_Book1" xfId="182"/>
    <cellStyle name="常规 18" xfId="183"/>
    <cellStyle name="常规 23" xfId="184"/>
    <cellStyle name="常规 19" xfId="185"/>
    <cellStyle name="常规 24" xfId="186"/>
    <cellStyle name="常规 2" xfId="187"/>
    <cellStyle name="常规 25" xfId="188"/>
    <cellStyle name="常规 30" xfId="189"/>
    <cellStyle name="常规 27" xfId="190"/>
    <cellStyle name="常规 28" xfId="191"/>
    <cellStyle name="常规 29" xfId="192"/>
    <cellStyle name="常规 5" xfId="193"/>
    <cellStyle name="常规 7" xfId="194"/>
    <cellStyle name="常规 8" xfId="195"/>
    <cellStyle name="常规 9" xfId="196"/>
    <cellStyle name="好_Book1" xfId="197"/>
    <cellStyle name="好_Book1_1" xfId="198"/>
    <cellStyle name="好_Book1_2" xfId="199"/>
    <cellStyle name="好_红河州2010年重点项目月报表（3月31日定稿）" xfId="200"/>
    <cellStyle name="借出原因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强调 1" xfId="207"/>
    <cellStyle name="强调 2" xfId="208"/>
    <cellStyle name="商品名称" xfId="209"/>
    <cellStyle name="数量" xfId="210"/>
    <cellStyle name="昗弨_Pacific Region P&amp;L" xfId="211"/>
    <cellStyle name="寘嬫愗傝 [0.00]_Region Orders (2)" xfId="212"/>
    <cellStyle name="寘嬫愗傝_Region Orders (2)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68;&#25454;&#26448;&#26009;\&#30417;&#27979;&#25968;&#25454;\2018&#24180;&#33609;&#21407;&#30417;&#27979;&#25968;&#25454;\&#24066;&#19978;&#25253;&#34920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5.00390625" style="0" customWidth="1"/>
    <col min="2" max="2" width="13.375" style="0" customWidth="1"/>
    <col min="3" max="3" width="14.75390625" style="0" customWidth="1"/>
    <col min="4" max="4" width="11.25390625" style="0" customWidth="1"/>
    <col min="5" max="5" width="17.75390625" style="0" customWidth="1"/>
    <col min="6" max="6" width="13.625" style="0" customWidth="1"/>
    <col min="7" max="7" width="11.75390625" style="0" customWidth="1"/>
    <col min="8" max="8" width="13.50390625" style="0" customWidth="1"/>
    <col min="9" max="9" width="16.00390625" style="0" customWidth="1"/>
  </cols>
  <sheetData>
    <row r="1" spans="1:9" ht="24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41.2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3" spans="1:9" ht="31.5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</row>
    <row r="4" spans="1:9" s="11" customFormat="1" ht="39.75" customHeight="1">
      <c r="A4" s="19" t="s">
        <v>3</v>
      </c>
      <c r="B4" s="20" t="s">
        <v>4</v>
      </c>
      <c r="C4" s="21" t="s">
        <v>5</v>
      </c>
      <c r="D4" s="21"/>
      <c r="E4" s="21"/>
      <c r="F4" s="21" t="s">
        <v>6</v>
      </c>
      <c r="G4" s="21" t="s">
        <v>7</v>
      </c>
      <c r="H4" s="21" t="s">
        <v>8</v>
      </c>
      <c r="I4" s="21" t="s">
        <v>9</v>
      </c>
    </row>
    <row r="5" spans="1:9" s="11" customFormat="1" ht="39.75" customHeight="1">
      <c r="A5" s="22"/>
      <c r="B5" s="23"/>
      <c r="C5" s="21" t="s">
        <v>10</v>
      </c>
      <c r="D5" s="21" t="s">
        <v>11</v>
      </c>
      <c r="E5" s="21" t="s">
        <v>12</v>
      </c>
      <c r="F5" s="21"/>
      <c r="G5" s="21"/>
      <c r="H5" s="21"/>
      <c r="I5" s="21"/>
    </row>
    <row r="6" spans="1:9" s="12" customFormat="1" ht="39.75" customHeight="1">
      <c r="A6" s="24" t="s">
        <v>13</v>
      </c>
      <c r="B6" s="25">
        <v>2.239</v>
      </c>
      <c r="C6" s="26" t="s">
        <v>14</v>
      </c>
      <c r="D6" s="26" t="s">
        <v>15</v>
      </c>
      <c r="E6" s="27">
        <v>8412</v>
      </c>
      <c r="F6" s="26">
        <f>B6*E6</f>
        <v>18834.468</v>
      </c>
      <c r="G6" s="26">
        <v>95</v>
      </c>
      <c r="H6" s="28">
        <f>F6*G6/100</f>
        <v>17892.744599999998</v>
      </c>
      <c r="I6" s="28">
        <f>H6/370</f>
        <v>48.35876918918918</v>
      </c>
    </row>
    <row r="7" spans="1:9" s="12" customFormat="1" ht="39.75" customHeight="1">
      <c r="A7" s="24" t="s">
        <v>16</v>
      </c>
      <c r="B7" s="25">
        <v>0.6</v>
      </c>
      <c r="C7" s="26" t="s">
        <v>17</v>
      </c>
      <c r="D7" s="26" t="s">
        <v>15</v>
      </c>
      <c r="E7" s="27">
        <v>8854</v>
      </c>
      <c r="F7" s="26">
        <f>B7*E7</f>
        <v>5312.4</v>
      </c>
      <c r="G7" s="26">
        <v>95</v>
      </c>
      <c r="H7" s="28">
        <f>F7*G7/100</f>
        <v>5046.78</v>
      </c>
      <c r="I7" s="28">
        <f>H7/370</f>
        <v>13.639945945945945</v>
      </c>
    </row>
    <row r="8" spans="1:9" s="12" customFormat="1" ht="39.75" customHeight="1">
      <c r="A8" s="24" t="s">
        <v>18</v>
      </c>
      <c r="B8" s="25">
        <v>0.0018</v>
      </c>
      <c r="C8" s="26" t="s">
        <v>19</v>
      </c>
      <c r="D8" s="26" t="s">
        <v>15</v>
      </c>
      <c r="E8" s="27">
        <v>3107</v>
      </c>
      <c r="F8" s="28">
        <f>B8*E8</f>
        <v>5.5926</v>
      </c>
      <c r="G8" s="26">
        <v>80</v>
      </c>
      <c r="H8" s="28">
        <f>F8*G8/100</f>
        <v>4.47408</v>
      </c>
      <c r="I8" s="28">
        <f>H8/370</f>
        <v>0.012092108108108108</v>
      </c>
    </row>
    <row r="9" spans="1:9" s="12" customFormat="1" ht="39.75" customHeight="1">
      <c r="A9" s="29" t="s">
        <v>20</v>
      </c>
      <c r="B9" s="30">
        <v>6.1997</v>
      </c>
      <c r="C9" s="26" t="s">
        <v>21</v>
      </c>
      <c r="D9" s="26" t="s">
        <v>15</v>
      </c>
      <c r="E9" s="27">
        <v>876</v>
      </c>
      <c r="F9" s="28">
        <f>B9*E9</f>
        <v>5430.9372</v>
      </c>
      <c r="G9" s="26">
        <v>65</v>
      </c>
      <c r="H9" s="28">
        <f>F9*G9/100</f>
        <v>3530.10918</v>
      </c>
      <c r="I9" s="28">
        <f>H9/370</f>
        <v>9.540835621621621</v>
      </c>
    </row>
    <row r="10" spans="1:9" s="12" customFormat="1" ht="39.75" customHeight="1">
      <c r="A10" s="21" t="s">
        <v>22</v>
      </c>
      <c r="B10" s="31">
        <v>1.681</v>
      </c>
      <c r="C10" s="26" t="s">
        <v>23</v>
      </c>
      <c r="D10" s="26" t="s">
        <v>15</v>
      </c>
      <c r="E10" s="27">
        <v>58507</v>
      </c>
      <c r="F10" s="26">
        <f>B10*E10</f>
        <v>98350.267</v>
      </c>
      <c r="G10" s="26">
        <v>90</v>
      </c>
      <c r="H10" s="28">
        <f>F10*G10/100</f>
        <v>88515.2403</v>
      </c>
      <c r="I10" s="28">
        <f>H10/370</f>
        <v>239.2303791891892</v>
      </c>
    </row>
    <row r="11" spans="1:9" s="11" customFormat="1" ht="39.75" customHeight="1">
      <c r="A11" s="32" t="s">
        <v>24</v>
      </c>
      <c r="B11" s="33">
        <f>SUM(B6:B10)</f>
        <v>10.721499999999999</v>
      </c>
      <c r="C11" s="34"/>
      <c r="D11" s="34"/>
      <c r="E11" s="34"/>
      <c r="F11" s="35">
        <f>SUM(F6:F10)</f>
        <v>127933.66480000001</v>
      </c>
      <c r="G11" s="34"/>
      <c r="H11" s="35">
        <f>SUM(H6:H10)</f>
        <v>114989.34816</v>
      </c>
      <c r="I11" s="35">
        <f>SUM(I6:I10)</f>
        <v>310.78202205405404</v>
      </c>
    </row>
  </sheetData>
  <sheetProtection/>
  <mergeCells count="10">
    <mergeCell ref="A1:I1"/>
    <mergeCell ref="A2:I2"/>
    <mergeCell ref="A3:I3"/>
    <mergeCell ref="C4:E4"/>
    <mergeCell ref="A4:A5"/>
    <mergeCell ref="B4:B5"/>
    <mergeCell ref="F4:F5"/>
    <mergeCell ref="G4:G5"/>
    <mergeCell ref="H4:H5"/>
    <mergeCell ref="I4:I5"/>
  </mergeCells>
  <printOptions/>
  <pageMargins left="0.8300000000000001" right="0.75" top="0.7868055555555555" bottom="0.8263888888888888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25</v>
      </c>
    </row>
    <row r="2" ht="13.5">
      <c r="A2" s="2" t="s">
        <v>26</v>
      </c>
    </row>
    <row r="3" spans="1:3" ht="13.5">
      <c r="A3" s="3" t="s">
        <v>27</v>
      </c>
      <c r="C3" s="4" t="s">
        <v>28</v>
      </c>
    </row>
    <row r="4" ht="12.75">
      <c r="A4" s="3">
        <v>3</v>
      </c>
    </row>
    <row r="6" ht="13.5"/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3.5">
      <c r="A11" s="8" t="s">
        <v>33</v>
      </c>
    </row>
    <row r="13" ht="13.5"/>
    <row r="14" ht="13.5">
      <c r="A14" s="4" t="s">
        <v>34</v>
      </c>
    </row>
    <row r="16" ht="13.5"/>
    <row r="17" ht="13.5">
      <c r="C17" s="4" t="s">
        <v>35</v>
      </c>
    </row>
    <row r="20" ht="12.75">
      <c r="A20" s="9" t="s">
        <v>36</v>
      </c>
    </row>
    <row r="26" ht="13.5">
      <c r="C26" s="10" t="s">
        <v>37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_冷冬</cp:lastModifiedBy>
  <cp:lastPrinted>2017-10-09T01:19:39Z</cp:lastPrinted>
  <dcterms:created xsi:type="dcterms:W3CDTF">2007-09-08T07:57:37Z</dcterms:created>
  <dcterms:modified xsi:type="dcterms:W3CDTF">2019-12-10T08:14:39Z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