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/>
  <mc:AlternateContent xmlns:mc="http://schemas.openxmlformats.org/markup-compatibility/2006">
    <mc:Choice Requires="x15">
      <x15ac:absPath xmlns:x15ac="http://schemas.microsoft.com/office/spreadsheetml/2010/11/ac" url="E:\账本\2022年账本\5月\"/>
    </mc:Choice>
  </mc:AlternateContent>
  <xr:revisionPtr revIDLastSave="0" documentId="8_{88F305D5-17C5-4CB5-9E17-D7C8BE6A3FE4}" xr6:coauthVersionLast="36" xr6:coauthVersionMax="36" xr10:uidLastSave="{00000000-0000-0000-0000-000000000000}"/>
  <bookViews>
    <workbookView xWindow="0" yWindow="30" windowWidth="19200" windowHeight="115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5" i="1" l="1"/>
  <c r="C14" i="1" l="1"/>
  <c r="D5" i="1"/>
  <c r="G5" i="1"/>
  <c r="G14" i="1" s="1"/>
  <c r="J5" i="1"/>
  <c r="K5" i="1" s="1"/>
  <c r="I6" i="1"/>
  <c r="J6" i="1"/>
  <c r="I7" i="1"/>
  <c r="J7" i="1"/>
  <c r="I8" i="1"/>
  <c r="J8" i="1"/>
  <c r="I9" i="1"/>
  <c r="J9" i="1"/>
  <c r="D10" i="1"/>
  <c r="J10" i="1"/>
  <c r="K10" i="1" s="1"/>
  <c r="D11" i="1"/>
  <c r="I11" i="1"/>
  <c r="J11" i="1"/>
  <c r="D12" i="1"/>
  <c r="I12" i="1"/>
  <c r="J12" i="1"/>
  <c r="I13" i="1"/>
  <c r="J13" i="1"/>
  <c r="B14" i="1"/>
  <c r="E14" i="1"/>
  <c r="F14" i="1"/>
  <c r="H14" i="1"/>
  <c r="K12" i="1" l="1"/>
  <c r="K11" i="1"/>
  <c r="D14" i="1"/>
  <c r="I14" i="1"/>
  <c r="J14" i="1"/>
  <c r="K14" i="1" l="1"/>
</calcChain>
</file>

<file path=xl/sharedStrings.xml><?xml version="1.0" encoding="utf-8"?>
<sst xmlns="http://schemas.openxmlformats.org/spreadsheetml/2006/main" count="29" uniqueCount="23">
  <si>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</si>
  <si>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</si>
  <si>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</si>
  <si>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</si>
  <si>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</si>
  <si>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</si>
  <si>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</si>
  <si>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</si>
  <si>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</si>
  <si>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</si>
  <si>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</si>
  <si>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</si>
  <si>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</si>
  <si>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财政局</t>
  </si>
  <si>
    <t>建设局</t>
  </si>
  <si>
    <t>城镇公共事业管理局</t>
  </si>
  <si>
    <t>环保局</t>
  </si>
  <si>
    <t>安监局</t>
  </si>
  <si>
    <t>人社局</t>
  </si>
  <si>
    <t>总计</t>
  </si>
  <si>
    <t>2022年上海庙经济开发区“三公经费”支出情况表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</si>
  <si>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2022年5月31日</t>
    </r>
    <phoneticPr fontId="11" type="noConversion"/>
  </si>
  <si>
    <t xml:space="preserve">   截止 2022年5月，上海庙经济开发区“三公经费”累计支出19.91万元。(其中公务用车支出18.47万元，公务接待费用支出1.44万元)。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</si>
</sst>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\(0.00\)"/>
  </numFmts>
  <fonts count="13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130" workbookViewId="0">
      <selection activeCell="K14" sqref="K14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 thickBot="1" x14ac:dyDescent="0.2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5.5" customHeight="1" thickTop="1" x14ac:dyDescent="0.15">
      <c r="A3" s="26" t="s">
        <v>0</v>
      </c>
      <c r="B3" s="30" t="s">
        <v>1</v>
      </c>
      <c r="C3" s="31"/>
      <c r="D3" s="32"/>
      <c r="E3" s="30" t="s">
        <v>2</v>
      </c>
      <c r="F3" s="31"/>
      <c r="G3" s="32"/>
      <c r="H3" s="2" t="s">
        <v>3</v>
      </c>
      <c r="I3" s="30" t="s">
        <v>4</v>
      </c>
      <c r="J3" s="31"/>
      <c r="K3" s="32"/>
      <c r="L3" s="12" t="s">
        <v>5</v>
      </c>
    </row>
    <row r="4" spans="1:12" ht="31.5" customHeight="1" x14ac:dyDescent="0.15">
      <c r="A4" s="27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591700</v>
      </c>
      <c r="C5" s="8">
        <f>176498.1+330+1567</f>
        <v>178395.1</v>
      </c>
      <c r="D5" s="9">
        <f>C5/B5</f>
        <v>0.3014958593882035</v>
      </c>
      <c r="E5" s="10">
        <v>640200</v>
      </c>
      <c r="F5" s="8">
        <v>14419</v>
      </c>
      <c r="G5" s="9">
        <f>F5/E5</f>
        <v>2.2522649172133709E-2</v>
      </c>
      <c r="H5" s="8">
        <v>0</v>
      </c>
      <c r="I5" s="8">
        <v>1162000</v>
      </c>
      <c r="J5" s="8">
        <f t="shared" ref="J5:J13" si="0">C5+F5</f>
        <v>192814.1</v>
      </c>
      <c r="K5" s="9">
        <f>J5/I5</f>
        <v>0.16593296041308089</v>
      </c>
      <c r="L5" s="16"/>
    </row>
    <row r="6" spans="1:12" ht="24.95" customHeight="1" x14ac:dyDescent="0.15">
      <c r="A6" s="3" t="s">
        <v>11</v>
      </c>
      <c r="B6" s="7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1">B6+E6</f>
        <v>0</v>
      </c>
      <c r="J6" s="8">
        <f t="shared" si="0"/>
        <v>0</v>
      </c>
      <c r="K6" s="9">
        <v>0</v>
      </c>
      <c r="L6" s="14"/>
    </row>
    <row r="7" spans="1:12" ht="24.95" customHeight="1" x14ac:dyDescent="0.15">
      <c r="A7" s="3" t="s">
        <v>12</v>
      </c>
      <c r="B7" s="7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8">
        <f t="shared" si="1"/>
        <v>0</v>
      </c>
      <c r="J7" s="8">
        <f t="shared" si="0"/>
        <v>0</v>
      </c>
      <c r="K7" s="9">
        <v>0</v>
      </c>
      <c r="L7" s="14"/>
    </row>
    <row r="8" spans="1:12" ht="24.95" customHeight="1" x14ac:dyDescent="0.15">
      <c r="A8" s="3" t="s">
        <v>13</v>
      </c>
      <c r="B8" s="7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1"/>
        <v>0</v>
      </c>
      <c r="J8" s="8">
        <f t="shared" si="0"/>
        <v>0</v>
      </c>
      <c r="K8" s="9">
        <v>0</v>
      </c>
      <c r="L8" s="14"/>
    </row>
    <row r="9" spans="1:12" ht="24.95" customHeight="1" x14ac:dyDescent="0.15">
      <c r="A9" s="3" t="s">
        <v>14</v>
      </c>
      <c r="B9" s="7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0</v>
      </c>
      <c r="I9" s="8">
        <f t="shared" si="1"/>
        <v>0</v>
      </c>
      <c r="J9" s="8">
        <f t="shared" si="0"/>
        <v>0</v>
      </c>
      <c r="K9" s="9">
        <v>0</v>
      </c>
      <c r="L9" s="14"/>
    </row>
    <row r="10" spans="1:12" ht="24.95" customHeight="1" x14ac:dyDescent="0.15">
      <c r="A10" s="11" t="s">
        <v>15</v>
      </c>
      <c r="B10" s="7">
        <v>235300</v>
      </c>
      <c r="C10" s="8">
        <v>2321</v>
      </c>
      <c r="D10" s="9">
        <f t="shared" ref="D6:D14" si="2">C10/B10</f>
        <v>9.8640033999150018E-3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2321</v>
      </c>
      <c r="K10" s="9">
        <f t="shared" ref="K6:K14" si="3">J10/I10</f>
        <v>9.3702058942268882E-3</v>
      </c>
      <c r="L10" s="14"/>
    </row>
    <row r="11" spans="1:12" ht="24.95" customHeight="1" x14ac:dyDescent="0.15">
      <c r="A11" s="3" t="s">
        <v>16</v>
      </c>
      <c r="B11" s="7">
        <v>45000</v>
      </c>
      <c r="C11" s="8">
        <v>2724</v>
      </c>
      <c r="D11" s="9">
        <f t="shared" si="2"/>
        <v>6.0533333333333335E-2</v>
      </c>
      <c r="E11" s="8">
        <v>0</v>
      </c>
      <c r="F11" s="8">
        <v>0</v>
      </c>
      <c r="G11" s="9">
        <v>0</v>
      </c>
      <c r="H11" s="8">
        <v>0</v>
      </c>
      <c r="I11" s="8">
        <f t="shared" si="1"/>
        <v>45000</v>
      </c>
      <c r="J11" s="8">
        <f t="shared" si="0"/>
        <v>2724</v>
      </c>
      <c r="K11" s="9">
        <f t="shared" si="3"/>
        <v>6.0533333333333335E-2</v>
      </c>
      <c r="L11" s="14"/>
    </row>
    <row r="12" spans="1:12" ht="24.95" customHeight="1" x14ac:dyDescent="0.15">
      <c r="A12" s="3" t="s">
        <v>17</v>
      </c>
      <c r="B12" s="7">
        <v>45000</v>
      </c>
      <c r="C12" s="8">
        <v>1228</v>
      </c>
      <c r="D12" s="9">
        <f t="shared" si="2"/>
        <v>2.728888888888889E-2</v>
      </c>
      <c r="E12" s="8">
        <v>0</v>
      </c>
      <c r="F12" s="8">
        <v>0</v>
      </c>
      <c r="G12" s="9">
        <v>0</v>
      </c>
      <c r="H12" s="8">
        <v>0</v>
      </c>
      <c r="I12" s="8">
        <f t="shared" si="1"/>
        <v>45000</v>
      </c>
      <c r="J12" s="8">
        <f t="shared" si="0"/>
        <v>1228</v>
      </c>
      <c r="K12" s="9">
        <f t="shared" si="3"/>
        <v>2.728888888888889E-2</v>
      </c>
      <c r="L12" s="14"/>
    </row>
    <row r="13" spans="1:12" ht="24.95" customHeight="1" x14ac:dyDescent="0.15">
      <c r="A13" s="23" t="s">
        <v>18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1"/>
        <v>0</v>
      </c>
      <c r="J13" s="8">
        <f t="shared" si="0"/>
        <v>0</v>
      </c>
      <c r="K13" s="9">
        <v>0</v>
      </c>
      <c r="L13" s="14"/>
    </row>
    <row r="14" spans="1:12" ht="24.95" customHeight="1" thickBot="1" x14ac:dyDescent="0.2">
      <c r="A14" s="24" t="s">
        <v>19</v>
      </c>
      <c r="B14" s="22">
        <f>SUM(B5:B13)</f>
        <v>917000</v>
      </c>
      <c r="C14" s="18">
        <f>SUM(C5:C13)</f>
        <v>184668.1</v>
      </c>
      <c r="D14" s="19">
        <f t="shared" si="2"/>
        <v>0.20138287895310797</v>
      </c>
      <c r="E14" s="20">
        <f>SUM(E5:E13)</f>
        <v>640200</v>
      </c>
      <c r="F14" s="18">
        <f>SUM(F5:F13)</f>
        <v>14419</v>
      </c>
      <c r="G14" s="19">
        <f>G5</f>
        <v>2.2522649172133709E-2</v>
      </c>
      <c r="H14" s="17">
        <f>SUM(H5:H13)</f>
        <v>0</v>
      </c>
      <c r="I14" s="17">
        <f>B14+E14</f>
        <v>1557200</v>
      </c>
      <c r="J14" s="18">
        <f>SUM(J5:J13)</f>
        <v>199087.1</v>
      </c>
      <c r="K14" s="19">
        <f t="shared" si="3"/>
        <v>0.1278494091959928</v>
      </c>
      <c r="L14" s="21"/>
    </row>
    <row r="15" spans="1:12" ht="36.75" customHeight="1" thickTop="1" x14ac:dyDescent="0.15">
      <c r="A15" s="25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2021-05-18T00:52:06Z</cp:lastPrinted>
  <dcterms:created xsi:type="dcterms:W3CDTF">2006-09-13T11:21:51Z</dcterms:created>
  <dcterms:modified xsi:type="dcterms:W3CDTF">2022-05-31T08:14:12Z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